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7650"/>
  </bookViews>
  <sheets>
    <sheet name="Лист1" sheetId="1" r:id="rId1"/>
  </sheets>
  <definedNames>
    <definedName name="_xlnm.Print_Area" localSheetId="0">Лист1!$A$1:$G$19</definedName>
  </definedNames>
  <calcPr calcId="162913"/>
</workbook>
</file>

<file path=xl/calcChain.xml><?xml version="1.0" encoding="utf-8"?>
<calcChain xmlns="http://schemas.openxmlformats.org/spreadsheetml/2006/main">
  <c r="G5" i="1" l="1"/>
  <c r="G14" i="1" l="1"/>
  <c r="G15" i="1" s="1"/>
  <c r="G6" i="1" l="1"/>
</calcChain>
</file>

<file path=xl/sharedStrings.xml><?xml version="1.0" encoding="utf-8"?>
<sst xmlns="http://schemas.openxmlformats.org/spreadsheetml/2006/main" count="31" uniqueCount="29">
  <si>
    <t>№1 қосымша</t>
  </si>
  <si>
    <t>Саны</t>
  </si>
  <si>
    <t>Техникалық ерекшеліктерді мемлекеттік тілге аударғанда сәйкес келмеген жағдайда орыс тіліндегі аударманы дұрыс таңдау қажет.</t>
  </si>
  <si>
    <t xml:space="preserve">Приложение №1 </t>
  </si>
  <si>
    <t>Кол-во.</t>
  </si>
  <si>
    <t xml:space="preserve">В случае разночтений в переводе технической спецификации на государственном языке правильным вариантом считать перевод на русском языке. </t>
  </si>
  <si>
    <t>№ р/н</t>
  </si>
  <si>
    <t>ИТОГО</t>
  </si>
  <si>
    <t>Өл. бірлігі</t>
  </si>
  <si>
    <t>Ед.изм.</t>
  </si>
  <si>
    <t>Цена за ед. (тенге)</t>
  </si>
  <si>
    <t>Сумма (тенге)</t>
  </si>
  <si>
    <t>Бірлік бағасы (теңге)</t>
  </si>
  <si>
    <t>№ п/п</t>
  </si>
  <si>
    <t>БАРЛЫҒЫ</t>
  </si>
  <si>
    <t>Атауы</t>
  </si>
  <si>
    <t>Наименование</t>
  </si>
  <si>
    <t xml:space="preserve"> </t>
  </si>
  <si>
    <t>Описание</t>
  </si>
  <si>
    <t>Сипаттамасы</t>
  </si>
  <si>
    <t>Условия поставки: Поставка товара осуществляется по заявкам Заказчика в течение 15 календарных дней в течение 2022 года.</t>
  </si>
  <si>
    <t>Жеткізу шарттары: Тауарды жеткізу Тапсырыс берушінің өтініші бойынша 2022 жыл ішінде 15 күнтізбелік күн ішінде жүзеге асырылады.</t>
  </si>
  <si>
    <t xml:space="preserve">2022 жылғы 25.03 № 5 хабарламаға </t>
  </si>
  <si>
    <t xml:space="preserve">Тест – система иммуноферментная для одновременного выявления антител к вирусам иммунодефицита ВИЧ 1 и 2 типов (ВИЧ -1 и ВИЧ – 2), ВИЧ - 1 группы О и антигена р24 ВИЧ  </t>
  </si>
  <si>
    <t xml:space="preserve">АИТВ 1 және 2 типті (АИТВ -1 және АИТВ – 2), О АИТВ - 1 тобындағы АИТВ және р24 АИТВ антигеніне антиденелерді бір мезгілде анықтауға арналған иммуноферментті Тест-жүйесі  </t>
  </si>
  <si>
    <t>набор</t>
  </si>
  <si>
    <t xml:space="preserve">АИТВ 1 және 2 типті (АИТВ -1 және АИТВ – 2), О АИТВ - 1 тобындағы АИТВ және р24 АИТВ антигеніне антиденелерді бір мезгілде анықтауға арналған иммуноферментті Тест-жүйесі  
Жинақ адам қанының сарысуында (плазмасында) АИТВ-1, 2 антиденелерін иммуноферменттік анықтауға арналған. Жинақ қол режимінде немесе ашық үлгідегі автоматты ИФТ-талдағыштарды пайдалана отырып бақылауларды қоса алғанда, кемінде 480 талдау жүргізуге есептелуі тиіс. 
Тест форматы-480 анықтамадан кем емес (96х5, жолақ пен тесікке дейін жиналмалы полистирол планшеті). Қамырдың бір сатылы форматы (жуу сатысынсыз конъюгат ерітінділерімен үлгілерді бір мезгілде инкубациялау). Талдау жасау барысында планшетті жуудың бір циклі. Планшетті жуудың жалпы саны 4-тен аспайды. Бөлме температурасында ТМБ-субстрат ерітіндісімен Инкубация. Стоп-реагентті жұмыс планшетінің тесігіне енгізу көлемі кемінде 150 мкл. 0,25 критикалық ОП есептеу үшін Коэффициент  
Талданатын үлгінің саны: 70 мкл артық емес.
Сезімталдық: кемінде 100%.
Ерекшелігі: донорлардың кездейсоқ іріктемесінде (кемінде 5000 донор) - 99,9-дан жоғары%
Сезімталдық: АИТВ-1 – 10пг/мл антигенді (p24) анықтау кезіндегі жиынтықтар 
Талдау ұзақтығы 85 минуттан аспайды.
Серияішілік репродуктивтілік-вариация коэффициенті 8% - дан аспайды. Серияаралық репродуктивтілік-вариация коэффициенті 10% - дан аспайды. Дайындалған жұмыстық жуу ерітіндісінің тұрақтылығы +2с-тан +8с-қа дейінгі температурада сақтау кезінде кемінде 28 күн, +18с-тан +25С-қа дейінгі температурада кемінде 14 тәулік. Ашқаннан кейін +2с-тан +8с - ке дейінгі температурада жарықтан қорғалған жерде-кемінде 30 тәулік, +18с-тен +25С-ке дейінгі температурада кемінде 12 сағат сақтау кезінде дайындалған конъюгат-1 Жұмыс ерітіндісінің тұрақтылығы. Ашқаннан кейін +2с-тан +8с - ке дейінгі температурада жарықтан қорғалған жерде-кемінде 14 тәулік, +18с-тен +25С-ке дейінгі температурада кемінде 12 сағат сақтау кезінде дайындалған конъюгат-2 Жұмыс ерітіндісінің тұрақтылығы. +18с-тан +25С-қа дейінгі температурада субстрат қоспасының дайындалған Жұмыс ерітіндісінің тұрақтылығы кемінде 10 сағат.
Жиынтықтың құрамына кіретін қосымша керек-жарақтар: кемінде 5 дана полистирол 96-тесікті планшеттерге арналған қақпақтар, кемінде 10 дана ИФТ-планшеттерге арналған қорғаныш пленкалар, кемінде 80 дана бір рет қолданылатын ұштықтар, кемінде 10 дана сұйық реагенттерге арналған пластикалық ванналар, кемінде 3 дана zip-Lock құлпы бар полиэтилен пакеттер.
Қолдану жөніндегі нұсқаулықтың орыс тілінде болуы. 
Сақтау және тасымалдау шарттары: жеткізу температуралық сақтау режимін сақтай отырып жүзеге асырылуы тиіс.
</t>
  </si>
  <si>
    <t xml:space="preserve">Тест – система иммуноферментная для одновременного выявления антител к вирусам иммунодефицита ВИЧ 1 и 2 типов (ВИЧ -1 и ВИЧ – 2), ВИЧ - 1 группы О и антигена р24 ВИЧ  
Набор предназначен для иммуноферментного выявления суммарных антител к ВИЧ-1, 2 в сыворотке (плазме) крови человека. Набор должен быть рассчитан на проведение не менее 480 анализов, включая контроли (по 3 лунки в каждой постановке) в ручном режиме или с использованием автоматических ИФА-анализаторов открытого типа. 
Формат теста – не менее 480 определений (96х5, планшет полистироловый  разборный до стрипов и до лунок). Одностадийный формат теста (одновременная инкубация образцов с растворами конъюгатов без стадии промывки). Один цикл промывок планшета в ходе постановки анализа. Общее количество промывок планшета не более 4. Инкубация с ТМБ-субстратным раствором при комнатной температуре. Объем внесения стоп-реагента в лунку рабочего планшета не менее 150 мкл. Коэффициент для расчета ОП критического 0,25  
Количество анализируемого образца: не более 70 мкл.
Чувствительность: не менее 100%.
Специфичность: на случайной выборке доноров (не менее 5000 доноров) - выше 99,9%
Чувствительность: набора при определении антигена (p24) ВИЧ-1 – 10пг/мл 
Длительность анализа не более 85 мин.
Внутрисерийная воспроизводимость - коэффициент вариации не более 8%. Межсерийная воспроизводимость - коэффициент вариации не более 10%. Стабильность приготовленного рабочего промывочного раствора не менее 28 дней при хранении при температуре от +2С до +8С, при температуре от +18С до +25С не менее 14 суток. Стабильность приготовленного рабочего раствора конъюгата-1 после вскрытия при хранении в защищенном от света месте при температуре от +2С до +8С -  не менее 30 суток, при температуре от +18С до +25С не менее 12 часов. Стабильность приготовленного рабочего раствора конъюгата-2 после вскрытия при хранении в защищенном от света месте при температуре от +2С до +8С -  не менее 14 суток, при температуре от +18С до +25С не менее 12 часов. Стабильность приготовленного рабочего раствора субстратной смеси при температуре от +18С до +25С не менее 10 часов.
Дополнительные принадлежности входящие в состав набора: крышки к полистироловым 96-луночным планшетам не менее 5 штук, плёнки защитные для ИФА-планшетов не менее 10 штук, наконечники одноразовые не менее 80 штук, ванночки пластиковые для жидких реагентов не менее 10 штук, пакеты полиэтиленовые с замком Zip-Lock не менее 3 штук.
Наличие инструкции по применению на русском языке. 
Условия хранения и транспортировки: Доставка должна осуществляться с соблюдением  температурного режима хранения.
</t>
  </si>
  <si>
    <t>к объявлению №5 от 25.03.2022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</si>
</sst>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9">
    <xf numFmtId="0" fontId="0" fillId="0" borderId="0" xfId="0"/>
    <xf numFmtId="0" fontId="1" fillId="0" borderId="0" xfId="0" applyFont="1"/>
    <xf numFmtId="0" fontId="2" fillId="0" borderId="0" xfId="0" applyFont="1" applyAlignment="1">
      <alignment horizontal="right"/>
    </xf>
    <xf numFmtId="0" fontId="1" fillId="0" borderId="1" xfId="0" applyFont="1" applyBorder="1" applyAlignment="1">
      <alignment horizontal="center" vertical="top" wrapText="1"/>
    </xf>
    <xf numFmtId="0" fontId="2" fillId="0" borderId="1" xfId="0" applyFont="1" applyBorder="1" applyAlignment="1">
      <alignment horizontal="center" vertical="top" wrapText="1"/>
    </xf>
    <xf numFmtId="2" fontId="1" fillId="0" borderId="0" xfId="0" applyNumberFormat="1" applyFont="1"/>
    <xf numFmtId="2" fontId="2" fillId="0" borderId="1" xfId="0" applyNumberFormat="1" applyFont="1" applyBorder="1" applyAlignment="1">
      <alignment horizontal="center" vertical="top" wrapText="1"/>
    </xf>
    <xf numFmtId="0" fontId="1" fillId="0" borderId="0" xfId="0" applyFont="1" applyAlignment="1">
      <alignment horizontal="center"/>
    </xf>
    <xf numFmtId="4" fontId="3" fillId="0" borderId="1" xfId="0" applyNumberFormat="1" applyFont="1" applyBorder="1" applyAlignment="1">
      <alignment horizontal="center" vertical="top" wrapText="1"/>
    </xf>
    <xf numFmtId="4" fontId="1" fillId="0" borderId="1"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4" fontId="4" fillId="0" borderId="6" xfId="0" applyNumberFormat="1" applyFont="1" applyBorder="1" applyAlignment="1">
      <alignment horizontal="center" vertical="center" wrapText="1"/>
    </xf>
    <xf numFmtId="0" fontId="1" fillId="0" borderId="1" xfId="0" applyFont="1" applyBorder="1" applyAlignment="1">
      <alignment horizontal="left" vertical="top" wrapText="1"/>
    </xf>
    <xf numFmtId="0" fontId="1" fillId="0" borderId="0" xfId="0" applyFont="1" applyAlignment="1">
      <alignment horizontal="center"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1"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tabSelected="1" view="pageBreakPreview" topLeftCell="A7" zoomScale="55" zoomScaleNormal="55" zoomScaleSheetLayoutView="55" zoomScalePageLayoutView="55" workbookViewId="0">
      <selection activeCell="G11" sqref="G11"/>
    </sheetView>
  </sheetViews>
  <sheetFormatPr defaultRowHeight="15.75" x14ac:dyDescent="0.25"/>
  <cols>
    <col min="1" max="1" width="9.140625" style="1"/>
    <col min="2" max="2" width="32.85546875" style="1" customWidth="1"/>
    <col min="3" max="3" width="176.5703125" style="1" customWidth="1"/>
    <col min="4" max="4" width="13" style="1" customWidth="1"/>
    <col min="5" max="5" width="12.42578125" style="1" customWidth="1"/>
    <col min="6" max="6" width="15.5703125" style="5" customWidth="1"/>
    <col min="7" max="7" width="18.7109375" style="1" customWidth="1"/>
  </cols>
  <sheetData>
    <row r="1" spans="1:7" x14ac:dyDescent="0.25">
      <c r="G1" s="2" t="s">
        <v>22</v>
      </c>
    </row>
    <row r="2" spans="1:7" x14ac:dyDescent="0.25">
      <c r="G2" s="2" t="s">
        <v>0</v>
      </c>
    </row>
    <row r="3" spans="1:7" x14ac:dyDescent="0.25">
      <c r="G3" s="2"/>
    </row>
    <row r="4" spans="1:7" ht="32.25" thickBot="1" x14ac:dyDescent="0.3">
      <c r="A4" s="4" t="s">
        <v>6</v>
      </c>
      <c r="B4" s="4" t="s">
        <v>15</v>
      </c>
      <c r="C4" s="4" t="s">
        <v>19</v>
      </c>
      <c r="D4" s="4" t="s">
        <v>8</v>
      </c>
      <c r="E4" s="4" t="s">
        <v>1</v>
      </c>
      <c r="F4" s="6" t="s">
        <v>12</v>
      </c>
      <c r="G4" s="4" t="s">
        <v>12</v>
      </c>
    </row>
    <row r="5" spans="1:7" ht="409.5" customHeight="1" thickBot="1" x14ac:dyDescent="0.3">
      <c r="A5" s="4">
        <v>1</v>
      </c>
      <c r="B5" s="3" t="s">
        <v>24</v>
      </c>
      <c r="C5" s="13" t="s">
        <v>26</v>
      </c>
      <c r="D5" s="10" t="s">
        <v>25</v>
      </c>
      <c r="E5" s="11">
        <v>75</v>
      </c>
      <c r="F5" s="12">
        <v>107800</v>
      </c>
      <c r="G5" s="9">
        <f>E5*F5</f>
        <v>8085000</v>
      </c>
    </row>
    <row r="6" spans="1:7" x14ac:dyDescent="0.25">
      <c r="A6" s="15" t="s">
        <v>14</v>
      </c>
      <c r="B6" s="16"/>
      <c r="C6" s="16"/>
      <c r="D6" s="16"/>
      <c r="E6" s="16"/>
      <c r="F6" s="17"/>
      <c r="G6" s="8">
        <f>SUM(G5:G5)</f>
        <v>8085000</v>
      </c>
    </row>
    <row r="8" spans="1:7" x14ac:dyDescent="0.25">
      <c r="A8" s="18" t="s">
        <v>21</v>
      </c>
      <c r="B8" s="18"/>
      <c r="C8" s="18"/>
      <c r="D8" s="18"/>
      <c r="E8" s="18"/>
      <c r="F8" s="18"/>
      <c r="G8" s="18"/>
    </row>
    <row r="9" spans="1:7" x14ac:dyDescent="0.25">
      <c r="A9" s="18" t="s">
        <v>2</v>
      </c>
      <c r="B9" s="18"/>
      <c r="C9" s="18"/>
      <c r="D9" s="18"/>
      <c r="E9" s="18"/>
      <c r="F9" s="18"/>
      <c r="G9" s="18"/>
    </row>
    <row r="10" spans="1:7" x14ac:dyDescent="0.25">
      <c r="A10" s="7"/>
      <c r="G10" s="2" t="s">
        <v>3</v>
      </c>
    </row>
    <row r="11" spans="1:7" x14ac:dyDescent="0.25">
      <c r="G11" s="2" t="s">
        <v>28</v>
      </c>
    </row>
    <row r="13" spans="1:7" ht="32.25" thickBot="1" x14ac:dyDescent="0.3">
      <c r="A13" s="4" t="s">
        <v>13</v>
      </c>
      <c r="B13" s="4" t="s">
        <v>16</v>
      </c>
      <c r="C13" s="4" t="s">
        <v>18</v>
      </c>
      <c r="D13" s="4" t="s">
        <v>9</v>
      </c>
      <c r="E13" s="4" t="s">
        <v>4</v>
      </c>
      <c r="F13" s="6" t="s">
        <v>10</v>
      </c>
      <c r="G13" s="4" t="s">
        <v>11</v>
      </c>
    </row>
    <row r="14" spans="1:7" ht="409.5" customHeight="1" thickBot="1" x14ac:dyDescent="0.3">
      <c r="A14" s="4">
        <v>1</v>
      </c>
      <c r="B14" s="3" t="s">
        <v>23</v>
      </c>
      <c r="C14" s="13" t="s">
        <v>27</v>
      </c>
      <c r="D14" s="10" t="s">
        <v>25</v>
      </c>
      <c r="E14" s="11">
        <v>75</v>
      </c>
      <c r="F14" s="12">
        <v>107800</v>
      </c>
      <c r="G14" s="9">
        <f>E14*F14</f>
        <v>8085000</v>
      </c>
    </row>
    <row r="15" spans="1:7" x14ac:dyDescent="0.25">
      <c r="A15" s="15" t="s">
        <v>7</v>
      </c>
      <c r="B15" s="16"/>
      <c r="C15" s="16"/>
      <c r="D15" s="16"/>
      <c r="E15" s="16"/>
      <c r="F15" s="17"/>
      <c r="G15" s="8">
        <f>SUM(G14:G14)</f>
        <v>8085000</v>
      </c>
    </row>
    <row r="17" spans="1:7" x14ac:dyDescent="0.25">
      <c r="A17" s="18" t="s">
        <v>20</v>
      </c>
      <c r="B17" s="18"/>
      <c r="C17" s="18"/>
      <c r="D17" s="18"/>
      <c r="E17" s="18"/>
      <c r="F17" s="18"/>
      <c r="G17" s="18"/>
    </row>
    <row r="18" spans="1:7" ht="15" customHeight="1" x14ac:dyDescent="0.25">
      <c r="A18" s="14" t="s">
        <v>5</v>
      </c>
      <c r="B18" s="14"/>
      <c r="C18" s="14"/>
      <c r="D18" s="14"/>
      <c r="E18" s="14"/>
      <c r="F18" s="14"/>
      <c r="G18" s="14"/>
    </row>
    <row r="29" spans="1:7" x14ac:dyDescent="0.25">
      <c r="G29" s="1" t="s">
        <v>17</v>
      </c>
    </row>
  </sheetData>
  <mergeCells count="6">
    <mergeCell ref="A18:G18"/>
    <mergeCell ref="A6:F6"/>
    <mergeCell ref="A15:F15"/>
    <mergeCell ref="A8:G8"/>
    <mergeCell ref="A9:G9"/>
    <mergeCell ref="A17:G17"/>
  </mergeCells>
  <pageMargins left="0.70866141732283472" right="0" top="0.39370078740157483" bottom="0" header="0.31496062992125984" footer="0.31496062992125984"/>
  <pageSetup paperSize="9" scale="49" orientation="landscape"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2022-03-26T14:46:53Z</dcterms:modified>
</cp:coreProperties>
</file>